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425" activeTab="0"/>
  </bookViews>
  <sheets>
    <sheet name="党派別得票数・得票率" sheetId="1" r:id="rId1"/>
  </sheets>
  <definedNames>
    <definedName name="_xlnm.Print_Area" localSheetId="0">'党派別得票数・得票率'!$A$1:$R$20</definedName>
  </definedNames>
  <calcPr fullCalcOnLoad="1"/>
</workbook>
</file>

<file path=xl/sharedStrings.xml><?xml version="1.0" encoding="utf-8"?>
<sst xmlns="http://schemas.openxmlformats.org/spreadsheetml/2006/main" count="34" uniqueCount="22">
  <si>
    <t>市区町村名</t>
  </si>
  <si>
    <t>区分</t>
  </si>
  <si>
    <t>得票数</t>
  </si>
  <si>
    <t>得票率</t>
  </si>
  <si>
    <t>あん分
切捨て</t>
  </si>
  <si>
    <t>得票数
の合計</t>
  </si>
  <si>
    <t>市区計</t>
  </si>
  <si>
    <t>北海道第５区</t>
  </si>
  <si>
    <t>札幌市厚別区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</si>
  <si>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</si>
  <si>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</si>
  <si>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</si>
  <si>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</si>
  <si>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</si>
  <si>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</si>
  <si>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</si>
  <si>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衆議院北海道第５区選出議員補欠選挙　候補者届出政党等別得票数・得票率</t>
  </si>
  <si>
    <t>石狩振興局 計</t>
  </si>
  <si>
    <t>別記第５号様式その２</t>
  </si>
  <si>
    <t>選挙期日 平成28年４月24日</t>
  </si>
  <si>
    <t>自由民主党</t>
  </si>
  <si>
    <t>本人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</si>
</sst>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,##0.000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5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6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NumberFormat="1" applyFont="1" applyAlignment="1">
      <alignment horizontal="right" vertical="center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wrapText="1" shrinkToFit="1"/>
    </xf>
    <xf numFmtId="0" fontId="6" fillId="0" borderId="1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 vertical="center" shrinkToFit="1"/>
    </xf>
    <xf numFmtId="0" fontId="7" fillId="0" borderId="17" xfId="0" applyNumberFormat="1" applyFont="1" applyBorder="1" applyAlignment="1">
      <alignment horizontal="left" vertical="center" shrinkToFit="1"/>
    </xf>
    <xf numFmtId="0" fontId="7" fillId="0" borderId="18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center" shrinkToFit="1"/>
    </xf>
    <xf numFmtId="0" fontId="7" fillId="0" borderId="15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 shrinkToFit="1"/>
    </xf>
    <xf numFmtId="0" fontId="7" fillId="0" borderId="11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Zeros="0" tabSelected="1" view="pageBreakPreview" zoomScale="115" zoomScaleNormal="75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R2"/>
    </sheetView>
  </sheetViews>
  <sheetFormatPr defaultColWidth="8.796875" defaultRowHeight="14.25"/>
  <cols>
    <col min="1" max="1" width="12.59765625" style="0" customWidth="1"/>
    <col min="2" max="2" width="4.59765625" style="0" customWidth="1"/>
    <col min="3" max="3" width="12.59765625" style="0" customWidth="1"/>
    <col min="4" max="4" width="6.59765625" style="0" customWidth="1"/>
    <col min="5" max="5" width="12.59765625" style="0" customWidth="1"/>
    <col min="6" max="6" width="6.59765625" style="0" customWidth="1"/>
    <col min="7" max="7" width="12.59765625" style="0" customWidth="1"/>
    <col min="8" max="8" width="6.59765625" style="0" customWidth="1"/>
    <col min="9" max="9" width="12.59765625" style="0" customWidth="1"/>
    <col min="10" max="10" width="6.59765625" style="0" customWidth="1"/>
    <col min="11" max="11" width="12.59765625" style="0" customWidth="1"/>
    <col min="12" max="12" width="6.59765625" style="0" customWidth="1"/>
    <col min="13" max="13" width="12.59765625" style="0" customWidth="1"/>
    <col min="14" max="14" width="6.59765625" style="0" customWidth="1"/>
    <col min="15" max="15" width="12.59765625" style="0" customWidth="1"/>
    <col min="16" max="16" width="6.59765625" style="0" customWidth="1"/>
    <col min="17" max="17" width="7.09765625" style="0" customWidth="1"/>
    <col min="18" max="18" width="12.59765625" style="0" customWidth="1"/>
  </cols>
  <sheetData>
    <row r="1" ht="12" customHeight="1">
      <c r="A1" s="1" t="s">
        <v>18</v>
      </c>
    </row>
    <row r="2" spans="1:18" ht="18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ht="15.75" customHeight="1">
      <c r="R3" s="2"/>
    </row>
    <row r="4" spans="1:18" ht="15.75" customHeight="1">
      <c r="A4" s="3" t="s">
        <v>19</v>
      </c>
      <c r="O4" s="22"/>
      <c r="P4" s="21"/>
      <c r="Q4" s="21"/>
      <c r="R4" s="21"/>
    </row>
    <row r="5" spans="1:18" ht="21.75" customHeight="1">
      <c r="A5" s="4"/>
      <c r="B5" s="6" t="s">
        <v>1</v>
      </c>
      <c r="C5" s="23" t="s">
        <v>20</v>
      </c>
      <c r="D5" s="19"/>
      <c r="E5" s="23" t="s">
        <v>21</v>
      </c>
      <c r="F5" s="19"/>
      <c r="G5" s="23"/>
      <c r="H5" s="19"/>
      <c r="I5" s="23"/>
      <c r="J5" s="19"/>
      <c r="K5" s="18"/>
      <c r="L5" s="19"/>
      <c r="M5" s="23"/>
      <c r="N5" s="19"/>
      <c r="O5" s="18"/>
      <c r="P5" s="19"/>
      <c r="Q5" s="24" t="s">
        <v>4</v>
      </c>
      <c r="R5" s="24" t="s">
        <v>5</v>
      </c>
    </row>
    <row r="6" spans="1:18" ht="21.75" customHeight="1">
      <c r="A6" s="9" t="s">
        <v>0</v>
      </c>
      <c r="B6" s="10"/>
      <c r="C6" s="11" t="s">
        <v>2</v>
      </c>
      <c r="D6" s="11" t="s">
        <v>3</v>
      </c>
      <c r="E6" s="11" t="s">
        <v>2</v>
      </c>
      <c r="F6" s="11" t="s">
        <v>3</v>
      </c>
      <c r="G6" s="11" t="s">
        <v>2</v>
      </c>
      <c r="H6" s="11" t="s">
        <v>3</v>
      </c>
      <c r="I6" s="11" t="s">
        <v>2</v>
      </c>
      <c r="J6" s="11" t="s">
        <v>3</v>
      </c>
      <c r="K6" s="11" t="s">
        <v>2</v>
      </c>
      <c r="L6" s="11" t="s">
        <v>3</v>
      </c>
      <c r="M6" s="11" t="s">
        <v>2</v>
      </c>
      <c r="N6" s="11" t="s">
        <v>3</v>
      </c>
      <c r="O6" s="11" t="s">
        <v>2</v>
      </c>
      <c r="P6" s="11" t="s">
        <v>3</v>
      </c>
      <c r="Q6" s="25"/>
      <c r="R6" s="25"/>
    </row>
    <row r="7" spans="1:18" ht="13.5" customHeight="1">
      <c r="A7" s="26" t="s">
        <v>8</v>
      </c>
      <c r="B7" s="27"/>
      <c r="C7" s="5">
        <v>29292</v>
      </c>
      <c r="D7" s="7">
        <f>IF(C7=0,"",ROUND(C7/$R7*100,2))</f>
        <v>46.7</v>
      </c>
      <c r="E7" s="5">
        <v>33434</v>
      </c>
      <c r="F7" s="7">
        <f>IF(E7=0,"",ROUND(E7/$R7*100,2))</f>
        <v>53.3</v>
      </c>
      <c r="G7" s="5"/>
      <c r="H7" s="7">
        <f aca="true" t="shared" si="0" ref="H7:H13">IF(G7=0,"",ROUND(G7/$R7*100,2))</f>
      </c>
      <c r="I7" s="5"/>
      <c r="J7" s="7">
        <f aca="true" t="shared" si="1" ref="J7:J13">IF(I7=0,"",ROUND(I7/$R7*100,2))</f>
      </c>
      <c r="K7" s="5"/>
      <c r="L7" s="7">
        <f aca="true" t="shared" si="2" ref="L7:L13">IF(K7=0,"",ROUND(K7/$R7*100,2))</f>
      </c>
      <c r="M7" s="5"/>
      <c r="N7" s="7">
        <f aca="true" t="shared" si="3" ref="N7:N13">IF(M7=0,"",ROUND(M7/$R7*100,2))</f>
      </c>
      <c r="O7" s="5"/>
      <c r="P7" s="7">
        <f aca="true" t="shared" si="4" ref="P7:P13">IF(O7=0,"",ROUND(O7/$R7*100,2))</f>
      </c>
      <c r="Q7" s="8">
        <v>0</v>
      </c>
      <c r="R7" s="5">
        <f>SUM(C7,E7,G7,I7,K7,M7,O7,Q7)</f>
        <v>62726</v>
      </c>
    </row>
    <row r="8" spans="1:18" ht="13.5" customHeight="1">
      <c r="A8" s="26" t="s">
        <v>9</v>
      </c>
      <c r="B8" s="27"/>
      <c r="C8" s="5">
        <v>28661</v>
      </c>
      <c r="D8" s="7">
        <f aca="true" t="shared" si="5" ref="D8:F19">IF(C8=0,"",ROUND(C8/$R8*100,2))</f>
        <v>49.12</v>
      </c>
      <c r="E8" s="5">
        <v>29687</v>
      </c>
      <c r="F8" s="7">
        <f t="shared" si="5"/>
        <v>50.88</v>
      </c>
      <c r="G8" s="5"/>
      <c r="H8" s="7">
        <f t="shared" si="0"/>
      </c>
      <c r="I8" s="5"/>
      <c r="J8" s="7">
        <f t="shared" si="1"/>
      </c>
      <c r="K8" s="5"/>
      <c r="L8" s="7">
        <f t="shared" si="2"/>
      </c>
      <c r="M8" s="5"/>
      <c r="N8" s="7">
        <f t="shared" si="3"/>
      </c>
      <c r="O8" s="5"/>
      <c r="P8" s="7">
        <f t="shared" si="4"/>
      </c>
      <c r="Q8" s="8">
        <v>0</v>
      </c>
      <c r="R8" s="5">
        <f aca="true" t="shared" si="6" ref="R8:R19">SUM(C8,E8,G8,I8,K8,M8,O8,Q8)</f>
        <v>58348</v>
      </c>
    </row>
    <row r="9" spans="1:18" ht="13.5" customHeight="1">
      <c r="A9" s="26" t="s">
        <v>10</v>
      </c>
      <c r="B9" s="27"/>
      <c r="C9" s="5">
        <v>25591</v>
      </c>
      <c r="D9" s="7">
        <f t="shared" si="5"/>
        <v>63.93</v>
      </c>
      <c r="E9" s="5">
        <v>14439</v>
      </c>
      <c r="F9" s="7">
        <f t="shared" si="5"/>
        <v>36.07</v>
      </c>
      <c r="G9" s="5"/>
      <c r="H9" s="7">
        <f t="shared" si="0"/>
      </c>
      <c r="I9" s="5"/>
      <c r="J9" s="7">
        <f t="shared" si="1"/>
      </c>
      <c r="K9" s="5"/>
      <c r="L9" s="7">
        <f t="shared" si="2"/>
      </c>
      <c r="M9" s="5"/>
      <c r="N9" s="7">
        <f t="shared" si="3"/>
      </c>
      <c r="O9" s="5"/>
      <c r="P9" s="7">
        <f t="shared" si="4"/>
      </c>
      <c r="Q9" s="8">
        <v>0</v>
      </c>
      <c r="R9" s="5">
        <f t="shared" si="6"/>
        <v>40030</v>
      </c>
    </row>
    <row r="10" spans="1:18" ht="13.5" customHeight="1">
      <c r="A10" s="26" t="s">
        <v>11</v>
      </c>
      <c r="B10" s="27"/>
      <c r="C10" s="5">
        <v>19447</v>
      </c>
      <c r="D10" s="7">
        <f t="shared" si="5"/>
        <v>59.82</v>
      </c>
      <c r="E10" s="5">
        <v>13062</v>
      </c>
      <c r="F10" s="7">
        <f t="shared" si="5"/>
        <v>40.18</v>
      </c>
      <c r="G10" s="5"/>
      <c r="H10" s="7">
        <f t="shared" si="0"/>
      </c>
      <c r="I10" s="5"/>
      <c r="J10" s="7">
        <f t="shared" si="1"/>
      </c>
      <c r="K10" s="5"/>
      <c r="L10" s="7">
        <f t="shared" si="2"/>
      </c>
      <c r="M10" s="5"/>
      <c r="N10" s="7">
        <f t="shared" si="3"/>
      </c>
      <c r="O10" s="5"/>
      <c r="P10" s="7">
        <f t="shared" si="4"/>
      </c>
      <c r="Q10" s="8">
        <v>0</v>
      </c>
      <c r="R10" s="5">
        <f t="shared" si="6"/>
        <v>32509</v>
      </c>
    </row>
    <row r="11" spans="1:18" ht="13.5" customHeight="1">
      <c r="A11" s="26" t="s">
        <v>12</v>
      </c>
      <c r="B11" s="27"/>
      <c r="C11" s="5">
        <v>13419</v>
      </c>
      <c r="D11" s="7">
        <f t="shared" si="5"/>
        <v>46.89</v>
      </c>
      <c r="E11" s="5">
        <v>15200</v>
      </c>
      <c r="F11" s="7">
        <f t="shared" si="5"/>
        <v>53.11</v>
      </c>
      <c r="G11" s="5"/>
      <c r="H11" s="7">
        <f t="shared" si="0"/>
      </c>
      <c r="I11" s="5"/>
      <c r="J11" s="7">
        <f t="shared" si="1"/>
      </c>
      <c r="K11" s="5"/>
      <c r="L11" s="7">
        <f t="shared" si="2"/>
      </c>
      <c r="M11" s="5"/>
      <c r="N11" s="7">
        <f t="shared" si="3"/>
      </c>
      <c r="O11" s="5"/>
      <c r="P11" s="7">
        <f t="shared" si="4"/>
      </c>
      <c r="Q11" s="8">
        <v>0</v>
      </c>
      <c r="R11" s="5">
        <f t="shared" si="6"/>
        <v>28619</v>
      </c>
    </row>
    <row r="12" spans="1:18" ht="13.5" customHeight="1">
      <c r="A12" s="26" t="s">
        <v>13</v>
      </c>
      <c r="B12" s="27"/>
      <c r="C12" s="5">
        <v>13103</v>
      </c>
      <c r="D12" s="7">
        <f t="shared" si="5"/>
        <v>49.94</v>
      </c>
      <c r="E12" s="5">
        <v>13133</v>
      </c>
      <c r="F12" s="7">
        <f t="shared" si="5"/>
        <v>50.06</v>
      </c>
      <c r="G12" s="5"/>
      <c r="H12" s="7">
        <f t="shared" si="0"/>
      </c>
      <c r="I12" s="5"/>
      <c r="J12" s="7">
        <f t="shared" si="1"/>
      </c>
      <c r="K12" s="5"/>
      <c r="L12" s="7">
        <f t="shared" si="2"/>
      </c>
      <c r="M12" s="5"/>
      <c r="N12" s="7">
        <f t="shared" si="3"/>
      </c>
      <c r="O12" s="5"/>
      <c r="P12" s="7">
        <f t="shared" si="4"/>
      </c>
      <c r="Q12" s="8">
        <v>0</v>
      </c>
      <c r="R12" s="5">
        <f t="shared" si="6"/>
        <v>26236</v>
      </c>
    </row>
    <row r="13" spans="1:18" ht="13.5" customHeight="1">
      <c r="A13" s="26" t="s">
        <v>6</v>
      </c>
      <c r="B13" s="27"/>
      <c r="C13" s="5">
        <f>SUM(C7:C12)</f>
        <v>129513</v>
      </c>
      <c r="D13" s="7">
        <f t="shared" si="5"/>
        <v>52.12</v>
      </c>
      <c r="E13" s="5">
        <f>SUM(E7:E12)</f>
        <v>118955</v>
      </c>
      <c r="F13" s="7">
        <f t="shared" si="5"/>
        <v>47.88</v>
      </c>
      <c r="G13" s="5">
        <f>SUM(G7:G12)</f>
        <v>0</v>
      </c>
      <c r="H13" s="7">
        <f t="shared" si="0"/>
      </c>
      <c r="I13" s="5">
        <f>SUM(I7:I12)</f>
        <v>0</v>
      </c>
      <c r="J13" s="7">
        <f t="shared" si="1"/>
      </c>
      <c r="K13" s="5">
        <f>SUM(K7:K12)</f>
        <v>0</v>
      </c>
      <c r="L13" s="7">
        <f t="shared" si="2"/>
      </c>
      <c r="M13" s="5">
        <f>SUM(M7:M12)</f>
        <v>0</v>
      </c>
      <c r="N13" s="7">
        <f t="shared" si="3"/>
      </c>
      <c r="O13" s="5">
        <f>SUM(O7:O12)</f>
        <v>0</v>
      </c>
      <c r="P13" s="7">
        <f t="shared" si="4"/>
      </c>
      <c r="Q13" s="8">
        <v>0</v>
      </c>
      <c r="R13" s="5">
        <f t="shared" si="6"/>
        <v>248468</v>
      </c>
    </row>
    <row r="14" spans="1:18" ht="13.5" customHeight="1">
      <c r="A14" s="28"/>
      <c r="B14" s="29"/>
      <c r="C14" s="5"/>
      <c r="D14" s="7"/>
      <c r="E14" s="5"/>
      <c r="F14" s="7"/>
      <c r="G14" s="5"/>
      <c r="H14" s="7"/>
      <c r="I14" s="5"/>
      <c r="J14" s="7"/>
      <c r="K14" s="5"/>
      <c r="L14" s="7"/>
      <c r="M14" s="5"/>
      <c r="N14" s="7"/>
      <c r="O14" s="5"/>
      <c r="P14" s="7"/>
      <c r="Q14" s="8"/>
      <c r="R14" s="5"/>
    </row>
    <row r="15" spans="1:18" ht="13.5" customHeight="1">
      <c r="A15" s="26" t="s">
        <v>14</v>
      </c>
      <c r="B15" s="27"/>
      <c r="C15" s="5">
        <v>5023</v>
      </c>
      <c r="D15" s="7">
        <f t="shared" si="5"/>
        <v>56.28</v>
      </c>
      <c r="E15" s="5">
        <v>3902</v>
      </c>
      <c r="F15" s="7">
        <f t="shared" si="5"/>
        <v>43.72</v>
      </c>
      <c r="G15" s="5"/>
      <c r="H15" s="7">
        <f>IF(G15=0,"",ROUND(G15/$R15*100,2))</f>
      </c>
      <c r="I15" s="5"/>
      <c r="J15" s="7">
        <f>IF(I15=0,"",ROUND(I15/$R15*100,2))</f>
      </c>
      <c r="K15" s="5"/>
      <c r="L15" s="7">
        <f>IF(K15=0,"",ROUND(K15/$R15*100,2))</f>
      </c>
      <c r="M15" s="5"/>
      <c r="N15" s="7">
        <f>IF(M15=0,"",ROUND(M15/$R15*100,2))</f>
      </c>
      <c r="O15" s="5"/>
      <c r="P15" s="7">
        <f>IF(O15=0,"",ROUND(O15/$R15*100,2))</f>
      </c>
      <c r="Q15" s="8">
        <v>0</v>
      </c>
      <c r="R15" s="5">
        <f t="shared" si="6"/>
        <v>8925</v>
      </c>
    </row>
    <row r="16" spans="1:18" ht="13.5" customHeight="1">
      <c r="A16" s="26" t="s">
        <v>15</v>
      </c>
      <c r="B16" s="27"/>
      <c r="C16" s="5">
        <v>1306</v>
      </c>
      <c r="D16" s="7">
        <f t="shared" si="5"/>
        <v>66.43</v>
      </c>
      <c r="E16" s="5">
        <v>660</v>
      </c>
      <c r="F16" s="7">
        <f t="shared" si="5"/>
        <v>33.57</v>
      </c>
      <c r="G16" s="5"/>
      <c r="H16" s="7">
        <f>IF(G16=0,"",ROUND(G16/$R16*100,2))</f>
      </c>
      <c r="I16" s="5"/>
      <c r="J16" s="7">
        <f>IF(I16=0,"",ROUND(I16/$R16*100,2))</f>
      </c>
      <c r="K16" s="5"/>
      <c r="L16" s="7">
        <f>IF(K16=0,"",ROUND(K16/$R16*100,2))</f>
      </c>
      <c r="M16" s="5"/>
      <c r="N16" s="7">
        <f>IF(M16=0,"",ROUND(M16/$R16*100,2))</f>
      </c>
      <c r="O16" s="5"/>
      <c r="P16" s="7">
        <f>IF(O16=0,"",ROUND(O16/$R16*100,2))</f>
      </c>
      <c r="Q16" s="8">
        <v>0</v>
      </c>
      <c r="R16" s="5">
        <f t="shared" si="6"/>
        <v>1966</v>
      </c>
    </row>
    <row r="17" spans="1:18" ht="13.5" customHeight="1">
      <c r="A17" s="26" t="s">
        <v>17</v>
      </c>
      <c r="B17" s="27"/>
      <c r="C17" s="5">
        <f>SUM(C15:C16)</f>
        <v>6329</v>
      </c>
      <c r="D17" s="7">
        <f t="shared" si="5"/>
        <v>58.11</v>
      </c>
      <c r="E17" s="5">
        <f>SUM(E15:E16)</f>
        <v>4562</v>
      </c>
      <c r="F17" s="7">
        <f t="shared" si="5"/>
        <v>41.89</v>
      </c>
      <c r="G17" s="5">
        <f>SUM(G15:G16)</f>
        <v>0</v>
      </c>
      <c r="H17" s="7">
        <f>IF(G17=0,"",ROUND(G17/$R17*100,2))</f>
      </c>
      <c r="I17" s="5">
        <f>SUM(I15:I16)</f>
        <v>0</v>
      </c>
      <c r="J17" s="7">
        <f>IF(I17=0,"",ROUND(I17/$R17*100,2))</f>
      </c>
      <c r="K17" s="5">
        <f>SUM(K15:K16)</f>
        <v>0</v>
      </c>
      <c r="L17" s="7">
        <f>IF(K17=0,"",ROUND(K17/$R17*100,2))</f>
      </c>
      <c r="M17" s="5">
        <f>SUM(M15:M16)</f>
        <v>0</v>
      </c>
      <c r="N17" s="7">
        <f>IF(M17=0,"",ROUND(M17/$R17*100,2))</f>
      </c>
      <c r="O17" s="5">
        <f>SUM(O15:O16)</f>
        <v>0</v>
      </c>
      <c r="P17" s="7">
        <f>IF(O17=0,"",ROUND(O17/$R17*100,2))</f>
      </c>
      <c r="Q17" s="8">
        <v>0</v>
      </c>
      <c r="R17" s="5">
        <f t="shared" si="6"/>
        <v>10891</v>
      </c>
    </row>
    <row r="18" spans="1:18" ht="13.5" customHeight="1">
      <c r="A18" s="34"/>
      <c r="B18" s="35"/>
      <c r="C18" s="5"/>
      <c r="D18" s="7"/>
      <c r="E18" s="5"/>
      <c r="F18" s="7"/>
      <c r="G18" s="5"/>
      <c r="H18" s="7"/>
      <c r="I18" s="5"/>
      <c r="J18" s="7"/>
      <c r="K18" s="5"/>
      <c r="L18" s="7"/>
      <c r="M18" s="5"/>
      <c r="N18" s="7"/>
      <c r="O18" s="5"/>
      <c r="P18" s="7"/>
      <c r="Q18" s="8"/>
      <c r="R18" s="5"/>
    </row>
    <row r="19" spans="1:18" ht="22.5" customHeight="1">
      <c r="A19" s="30" t="s">
        <v>7</v>
      </c>
      <c r="B19" s="31"/>
      <c r="C19" s="5">
        <f>SUM(C13,C17)</f>
        <v>135842</v>
      </c>
      <c r="D19" s="7">
        <f t="shared" si="5"/>
        <v>52.38</v>
      </c>
      <c r="E19" s="5">
        <f>SUM(E13,E17)</f>
        <v>123517</v>
      </c>
      <c r="F19" s="7">
        <f t="shared" si="5"/>
        <v>47.62</v>
      </c>
      <c r="G19" s="5">
        <f>SUM(G13,G17)</f>
        <v>0</v>
      </c>
      <c r="H19" s="7">
        <f>IF(G19=0,"",ROUND(G19/$R19*100,2))</f>
      </c>
      <c r="I19" s="5">
        <f>SUM(I13,I17)</f>
        <v>0</v>
      </c>
      <c r="J19" s="7">
        <f>IF(I19=0,"",ROUND(I19/$R19*100,2))</f>
      </c>
      <c r="K19" s="5">
        <f>SUM(K13,K17)</f>
        <v>0</v>
      </c>
      <c r="L19" s="7">
        <f>IF(K19=0,"",ROUND(K19/$R19*100,2))</f>
      </c>
      <c r="M19" s="5">
        <f>SUM(M13,M17)</f>
        <v>0</v>
      </c>
      <c r="N19" s="7">
        <f>IF(M19=0,"",ROUND(M19/$R19*100,2))</f>
      </c>
      <c r="O19" s="5">
        <f>SUM(O13,O17)</f>
        <v>0</v>
      </c>
      <c r="P19" s="7">
        <f>IF(O19=0,"",ROUND(O19/$R19*100,2))</f>
      </c>
      <c r="Q19" s="8">
        <v>0</v>
      </c>
      <c r="R19" s="5">
        <f t="shared" si="6"/>
        <v>259359</v>
      </c>
    </row>
    <row r="20" spans="1:18" ht="13.5" customHeight="1">
      <c r="A20" s="32"/>
      <c r="B20" s="33"/>
      <c r="C20" s="12"/>
      <c r="D20" s="13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4"/>
      <c r="R20" s="12"/>
    </row>
    <row r="21" spans="1:18" ht="13.5" customHeight="1">
      <c r="A21" s="36"/>
      <c r="B21" s="37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7"/>
      <c r="R21" s="15"/>
    </row>
    <row r="22" spans="1:18" ht="13.5" customHeight="1">
      <c r="A22" s="36"/>
      <c r="B22" s="37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7"/>
      <c r="R22" s="15"/>
    </row>
    <row r="23" spans="1:18" ht="13.5" customHeight="1">
      <c r="A23" s="37"/>
      <c r="B23" s="37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7"/>
      <c r="R23" s="15"/>
    </row>
    <row r="24" spans="1:18" ht="13.5" customHeight="1">
      <c r="A24" s="36"/>
      <c r="B24" s="37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7"/>
      <c r="R24" s="15"/>
    </row>
    <row r="25" spans="1:18" ht="13.5" customHeight="1">
      <c r="A25" s="36"/>
      <c r="B25" s="37"/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7"/>
      <c r="R25" s="15"/>
    </row>
    <row r="26" spans="1:18" ht="13.5" customHeight="1">
      <c r="A26" s="36"/>
      <c r="B26" s="37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7"/>
      <c r="R26" s="15"/>
    </row>
    <row r="27" spans="1:18" ht="13.5" customHeight="1">
      <c r="A27" s="36"/>
      <c r="B27" s="37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17"/>
      <c r="R27" s="15"/>
    </row>
    <row r="28" spans="1:18" ht="13.5" customHeight="1">
      <c r="A28" s="37"/>
      <c r="B28" s="37"/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7"/>
      <c r="R28" s="15"/>
    </row>
    <row r="29" spans="1:18" ht="13.5" customHeight="1">
      <c r="A29" s="36"/>
      <c r="B29" s="37"/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7"/>
      <c r="R29" s="15"/>
    </row>
    <row r="30" spans="1:18" ht="13.5" customHeight="1">
      <c r="A30" s="36"/>
      <c r="B30" s="37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7"/>
      <c r="R30" s="15"/>
    </row>
    <row r="31" spans="1:18" ht="13.5" customHeight="1">
      <c r="A31" s="36"/>
      <c r="B31" s="37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7"/>
      <c r="R31" s="15"/>
    </row>
    <row r="32" spans="1:18" ht="13.5" customHeight="1">
      <c r="A32" s="36"/>
      <c r="B32" s="37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15"/>
      <c r="N32" s="16"/>
      <c r="O32" s="15"/>
      <c r="P32" s="16"/>
      <c r="Q32" s="17"/>
      <c r="R32" s="15"/>
    </row>
    <row r="33" spans="1:18" ht="13.5" customHeight="1">
      <c r="A33" s="36"/>
      <c r="B33" s="37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15"/>
      <c r="N33" s="16"/>
      <c r="O33" s="15"/>
      <c r="P33" s="16"/>
      <c r="Q33" s="17"/>
      <c r="R33" s="15"/>
    </row>
    <row r="34" spans="1:18" ht="13.5" customHeight="1">
      <c r="A34" s="36"/>
      <c r="B34" s="37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7"/>
      <c r="R34" s="15"/>
    </row>
    <row r="35" spans="1:18" ht="13.5" customHeight="1">
      <c r="A35" s="36"/>
      <c r="B35" s="37"/>
      <c r="C35" s="15"/>
      <c r="D35" s="16"/>
      <c r="E35" s="15"/>
      <c r="F35" s="16"/>
      <c r="G35" s="15"/>
      <c r="H35" s="16"/>
      <c r="I35" s="15"/>
      <c r="J35" s="16"/>
      <c r="K35" s="15"/>
      <c r="L35" s="16"/>
      <c r="M35" s="15"/>
      <c r="N35" s="16"/>
      <c r="O35" s="15"/>
      <c r="P35" s="16"/>
      <c r="Q35" s="17"/>
      <c r="R35" s="15"/>
    </row>
    <row r="36" spans="1:18" ht="13.5" customHeight="1">
      <c r="A36" s="36"/>
      <c r="B36" s="37"/>
      <c r="C36" s="15"/>
      <c r="D36" s="16"/>
      <c r="E36" s="15"/>
      <c r="F36" s="16"/>
      <c r="G36" s="15"/>
      <c r="H36" s="16"/>
      <c r="I36" s="15"/>
      <c r="J36" s="16"/>
      <c r="K36" s="15"/>
      <c r="L36" s="16"/>
      <c r="M36" s="15"/>
      <c r="N36" s="16"/>
      <c r="O36" s="15"/>
      <c r="P36" s="16"/>
      <c r="Q36" s="17"/>
      <c r="R36" s="15"/>
    </row>
    <row r="37" spans="1:18" ht="13.5" customHeight="1">
      <c r="A37" s="36"/>
      <c r="B37" s="37"/>
      <c r="C37" s="15"/>
      <c r="D37" s="16"/>
      <c r="E37" s="15"/>
      <c r="F37" s="16"/>
      <c r="G37" s="15"/>
      <c r="H37" s="16"/>
      <c r="I37" s="15"/>
      <c r="J37" s="16"/>
      <c r="K37" s="15"/>
      <c r="L37" s="16"/>
      <c r="M37" s="15"/>
      <c r="N37" s="16"/>
      <c r="O37" s="15"/>
      <c r="P37" s="16"/>
      <c r="Q37" s="17"/>
      <c r="R37" s="15"/>
    </row>
    <row r="38" spans="1:18" ht="13.5" customHeight="1">
      <c r="A38" s="36"/>
      <c r="B38" s="37"/>
      <c r="C38" s="15"/>
      <c r="D38" s="16"/>
      <c r="E38" s="15"/>
      <c r="F38" s="16"/>
      <c r="G38" s="15"/>
      <c r="H38" s="16"/>
      <c r="I38" s="15"/>
      <c r="J38" s="16"/>
      <c r="K38" s="15"/>
      <c r="L38" s="16"/>
      <c r="M38" s="15"/>
      <c r="N38" s="16"/>
      <c r="O38" s="15"/>
      <c r="P38" s="16"/>
      <c r="Q38" s="17"/>
      <c r="R38" s="15"/>
    </row>
    <row r="39" spans="1:18" ht="13.5" customHeight="1">
      <c r="A39" s="36"/>
      <c r="B39" s="37"/>
      <c r="C39" s="15"/>
      <c r="D39" s="16"/>
      <c r="E39" s="15"/>
      <c r="F39" s="16"/>
      <c r="G39" s="15"/>
      <c r="H39" s="16"/>
      <c r="I39" s="15"/>
      <c r="J39" s="16"/>
      <c r="K39" s="15"/>
      <c r="L39" s="16"/>
      <c r="M39" s="15"/>
      <c r="N39" s="16"/>
      <c r="O39" s="15"/>
      <c r="P39" s="16"/>
      <c r="Q39" s="17"/>
      <c r="R39" s="15"/>
    </row>
    <row r="40" spans="1:18" ht="13.5" customHeight="1">
      <c r="A40" s="36"/>
      <c r="B40" s="37"/>
      <c r="C40" s="15"/>
      <c r="D40" s="16"/>
      <c r="E40" s="15"/>
      <c r="F40" s="16"/>
      <c r="G40" s="15"/>
      <c r="H40" s="16"/>
      <c r="I40" s="15"/>
      <c r="J40" s="16"/>
      <c r="K40" s="15"/>
      <c r="L40" s="16"/>
      <c r="M40" s="15"/>
      <c r="N40" s="16"/>
      <c r="O40" s="15"/>
      <c r="P40" s="16"/>
      <c r="Q40" s="17"/>
      <c r="R40" s="15"/>
    </row>
    <row r="41" spans="1:18" ht="13.5" customHeight="1">
      <c r="A41" s="36"/>
      <c r="B41" s="37"/>
      <c r="C41" s="15"/>
      <c r="D41" s="16"/>
      <c r="E41" s="15"/>
      <c r="F41" s="16"/>
      <c r="G41" s="15"/>
      <c r="H41" s="16"/>
      <c r="I41" s="15"/>
      <c r="J41" s="16"/>
      <c r="K41" s="15"/>
      <c r="L41" s="16"/>
      <c r="M41" s="15"/>
      <c r="N41" s="16"/>
      <c r="O41" s="15"/>
      <c r="P41" s="16"/>
      <c r="Q41" s="17"/>
      <c r="R41" s="15"/>
    </row>
    <row r="42" spans="1:18" ht="13.5" customHeight="1">
      <c r="A42" s="36"/>
      <c r="B42" s="37"/>
      <c r="C42" s="15"/>
      <c r="D42" s="16"/>
      <c r="E42" s="15"/>
      <c r="F42" s="16"/>
      <c r="G42" s="15"/>
      <c r="H42" s="16"/>
      <c r="I42" s="15"/>
      <c r="J42" s="16"/>
      <c r="K42" s="15"/>
      <c r="L42" s="16"/>
      <c r="M42" s="15"/>
      <c r="N42" s="16"/>
      <c r="O42" s="15"/>
      <c r="P42" s="16"/>
      <c r="Q42" s="17"/>
      <c r="R42" s="15"/>
    </row>
    <row r="43" spans="1:18" ht="13.5" customHeight="1">
      <c r="A43" s="36"/>
      <c r="B43" s="37"/>
      <c r="C43" s="15"/>
      <c r="D43" s="16"/>
      <c r="E43" s="15"/>
      <c r="F43" s="16"/>
      <c r="G43" s="15"/>
      <c r="H43" s="16"/>
      <c r="I43" s="15"/>
      <c r="J43" s="16"/>
      <c r="K43" s="15"/>
      <c r="L43" s="16"/>
      <c r="M43" s="15"/>
      <c r="N43" s="16"/>
      <c r="O43" s="15"/>
      <c r="P43" s="16"/>
      <c r="Q43" s="17"/>
      <c r="R43" s="15"/>
    </row>
    <row r="44" spans="1:18" ht="13.5" customHeight="1">
      <c r="A44" s="36"/>
      <c r="B44" s="37"/>
      <c r="C44" s="15"/>
      <c r="D44" s="16"/>
      <c r="E44" s="15"/>
      <c r="F44" s="16"/>
      <c r="G44" s="15"/>
      <c r="H44" s="16"/>
      <c r="I44" s="15"/>
      <c r="J44" s="16"/>
      <c r="K44" s="15"/>
      <c r="L44" s="16"/>
      <c r="M44" s="15"/>
      <c r="N44" s="16"/>
      <c r="O44" s="15"/>
      <c r="P44" s="16"/>
      <c r="Q44" s="17"/>
      <c r="R44" s="15"/>
    </row>
    <row r="45" spans="1:18" ht="13.5" customHeight="1">
      <c r="A45" s="36"/>
      <c r="B45" s="37"/>
      <c r="C45" s="15"/>
      <c r="D45" s="16"/>
      <c r="E45" s="15"/>
      <c r="F45" s="16"/>
      <c r="G45" s="15"/>
      <c r="H45" s="16"/>
      <c r="I45" s="15"/>
      <c r="J45" s="16"/>
      <c r="K45" s="15"/>
      <c r="L45" s="16"/>
      <c r="M45" s="15"/>
      <c r="N45" s="16"/>
      <c r="O45" s="15"/>
      <c r="P45" s="16"/>
      <c r="Q45" s="17"/>
      <c r="R45" s="15"/>
    </row>
  </sheetData>
  <sheetProtection/>
  <mergeCells count="57"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27:B27"/>
    <mergeCell ref="A28:B28"/>
    <mergeCell ref="A40:B40"/>
    <mergeCell ref="A29:B29"/>
    <mergeCell ref="A30:B30"/>
    <mergeCell ref="A31:B31"/>
    <mergeCell ref="A32:B32"/>
    <mergeCell ref="A33:B33"/>
    <mergeCell ref="A34:B34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9:B19"/>
    <mergeCell ref="A20:B20"/>
    <mergeCell ref="A18:B18"/>
    <mergeCell ref="A7:B7"/>
    <mergeCell ref="A8:B8"/>
    <mergeCell ref="A11:B11"/>
    <mergeCell ref="A12:B12"/>
    <mergeCell ref="A13:B13"/>
    <mergeCell ref="A14:B14"/>
    <mergeCell ref="O5:P5"/>
    <mergeCell ref="E5:F5"/>
    <mergeCell ref="A9:B9"/>
    <mergeCell ref="A10:B10"/>
    <mergeCell ref="G5:H5"/>
    <mergeCell ref="I5:J5"/>
    <mergeCell ref="C5:D5"/>
    <mergeCell ref="M5:N5"/>
    <mergeCell ref="K5:L5"/>
    <mergeCell ref="A2:R2"/>
    <mergeCell ref="O4:R4"/>
    <mergeCell ref="Q5:Q6"/>
    <mergeCell ref="R5:R6"/>
  </mergeCells>
  <printOptions/>
  <pageMargins left="0.3937007874015748" right="0.3937007874015748" top="0.7874015748031497" bottom="0.3937007874015748" header="0.03937007874015748" footer="0"/>
  <pageSetup horizontalDpi="600" verticalDpi="600" orientation="landscape" paperSize="9" scale="80" r:id="rId1"/>
  <rowBreaks count="1" manualBreakCount="1">
    <brk id="45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菊地＿千尋</dc:creator>
  <cp:keywords/>
  <dc:description/>
  <cp:lastModifiedBy>0</cp:lastModifiedBy>
  <cp:lastPrinted>2016-03-15T13:10:39Z</cp:lastPrinted>
  <dcterms:created xsi:type="dcterms:W3CDTF">2010-07-27T01:17:27Z</dcterms:created>
  <dcterms:modified xsi:type="dcterms:W3CDTF">2016-04-24T15:07:57Z</dcterms:modified>
  <cp:category/>
  <cp:version/>
  <cp:contentType/>
  <cp:contentStatus/>
</cp:coreProperties>
</file>